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4290" activeTab="1"/>
  </bookViews>
  <sheets>
    <sheet name="Curva Poss Pluv - Dati" sheetId="1" r:id="rId1"/>
    <sheet name="Ietogramma Chicago - Dati" sheetId="2" r:id="rId2"/>
  </sheets>
  <definedNames/>
  <calcPr fullCalcOnLoad="1"/>
</workbook>
</file>

<file path=xl/sharedStrings.xml><?xml version="1.0" encoding="utf-8"?>
<sst xmlns="http://schemas.openxmlformats.org/spreadsheetml/2006/main" count="15" uniqueCount="14">
  <si>
    <t>a =</t>
  </si>
  <si>
    <t>n =</t>
  </si>
  <si>
    <t>d &gt; 1 h</t>
  </si>
  <si>
    <t>TR =</t>
  </si>
  <si>
    <t>ora</t>
  </si>
  <si>
    <t>intensita' (mm/h)</t>
  </si>
  <si>
    <t xml:space="preserve"> dicembre 2019</t>
  </si>
  <si>
    <t>20 anni</t>
  </si>
  <si>
    <r>
      <t xml:space="preserve">d </t>
    </r>
    <r>
      <rPr>
        <b/>
        <sz val="10"/>
        <rFont val="Calibri"/>
        <family val="2"/>
      </rPr>
      <t>≤</t>
    </r>
    <r>
      <rPr>
        <b/>
        <sz val="10"/>
        <rFont val="Arial"/>
        <family val="2"/>
      </rPr>
      <t xml:space="preserve"> 1 h</t>
    </r>
  </si>
  <si>
    <t>intensita' [mm/h]</t>
  </si>
  <si>
    <t>durata [ore]</t>
  </si>
  <si>
    <t>durata [min]</t>
  </si>
  <si>
    <t>altezza [mm]</t>
  </si>
  <si>
    <t>TR = 20 anni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</si>
</sst>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0.0000"/>
    <numFmt numFmtId="177" formatCode="0.00000000"/>
    <numFmt numFmtId="178" formatCode="0.0000000"/>
    <numFmt numFmtId="179" formatCode="0.000000"/>
    <numFmt numFmtId="180" formatCode="0.00000"/>
    <numFmt numFmtId="181" formatCode="0.000"/>
    <numFmt numFmtId="182" formatCode="0.0"/>
    <numFmt numFmtId="183" formatCode="h:mm"/>
    <numFmt numFmtId="184" formatCode="[$-410]dddd\ d\ mmmm\ yyyy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Calibri"/>
      <family val="2"/>
    </font>
    <font>
      <sz val="9.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.5"/>
      <color indexed="8"/>
      <name val="Arial"/>
      <family val="0"/>
    </font>
    <font>
      <b/>
      <sz val="11.5"/>
      <color indexed="8"/>
      <name val="Arial"/>
      <family val="0"/>
    </font>
    <font>
      <b/>
      <sz val="8.25"/>
      <color indexed="8"/>
      <name val="Arial"/>
      <family val="0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182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20" fontId="0" fillId="0" borderId="0" xfId="0" applyNumberFormat="1" applyFill="1" applyAlignment="1">
      <alignment/>
    </xf>
    <xf numFmtId="17" fontId="1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di Possibilita' Pluviometrica Definitiva (TR=20 anni)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925"/>
          <c:w val="0.93575"/>
          <c:h val="0.7965"/>
        </c:manualLayout>
      </c:layout>
      <c:scatterChart>
        <c:scatterStyle val="line"/>
        <c:varyColors val="0"/>
        <c:ser>
          <c:idx val="0"/>
          <c:order val="0"/>
          <c:tx>
            <c:strRef>
              <c:f>'Curva Poss Pluv - Dati'!$G$2</c:f>
              <c:strCache>
                <c:ptCount val="1"/>
                <c:pt idx="0">
                  <c:v>altezza [mm]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'Curva Poss Pluv - Dati'!$E$3:$E$11</c:f>
              <c:numCache/>
            </c:numRef>
          </c:xVal>
          <c:yVal>
            <c:numRef>
              <c:f>'Curva Poss Pluv - Dati'!$G$3:$G$11</c:f>
              <c:numCache/>
            </c:numRef>
          </c:yVal>
          <c:smooth val="0"/>
        </c:ser>
        <c:axId val="29956568"/>
        <c:axId val="1173657"/>
      </c:scatterChart>
      <c:valAx>
        <c:axId val="29956568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durate (h)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173657"/>
        <c:crosses val="autoZero"/>
        <c:crossBetween val="midCat"/>
        <c:dispUnits/>
        <c:majorUnit val="1"/>
        <c:minorUnit val="0.5"/>
      </c:valAx>
      <c:valAx>
        <c:axId val="1173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altezze (mm)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565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Ietogramma Chicago (TR=20 anni)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975"/>
          <c:w val="0.93475"/>
          <c:h val="0.81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'Ietogramma Chicago - Dati'!$A$4:$A$51</c:f>
              <c:strCache/>
            </c:strRef>
          </c:cat>
          <c:val>
            <c:numRef>
              <c:f>'Ietogramma Chicago - Dati'!$B$4:$B$51</c:f>
              <c:numCache/>
            </c:numRef>
          </c:val>
        </c:ser>
        <c:gapWidth val="0"/>
        <c:axId val="10562914"/>
        <c:axId val="27957363"/>
      </c:barChart>
      <c:catAx>
        <c:axId val="1056291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tempo</a:t>
                </a:r>
              </a:p>
            </c:rich>
          </c:tx>
          <c:layout>
            <c:manualLayout>
              <c:xMode val="factor"/>
              <c:yMode val="factor"/>
              <c:x val="-0.019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57363"/>
        <c:crosses val="autoZero"/>
        <c:auto val="1"/>
        <c:lblOffset val="100"/>
        <c:tickLblSkip val="2"/>
        <c:noMultiLvlLbl val="0"/>
      </c:catAx>
      <c:valAx>
        <c:axId val="2795736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Intensita' (mm/h)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629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14</xdr:row>
      <xdr:rowOff>76200</xdr:rowOff>
    </xdr:from>
    <xdr:to>
      <xdr:col>12</xdr:col>
      <xdr:colOff>161925</xdr:colOff>
      <xdr:row>38</xdr:row>
      <xdr:rowOff>104775</xdr:rowOff>
    </xdr:to>
    <xdr:graphicFrame>
      <xdr:nvGraphicFramePr>
        <xdr:cNvPr id="1" name="Grafico 2"/>
        <xdr:cNvGraphicFramePr/>
      </xdr:nvGraphicFramePr>
      <xdr:xfrm>
        <a:off x="2114550" y="2343150"/>
        <a:ext cx="64579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9525</xdr:rowOff>
    </xdr:from>
    <xdr:to>
      <xdr:col>13</xdr:col>
      <xdr:colOff>66675</xdr:colOff>
      <xdr:row>25</xdr:row>
      <xdr:rowOff>38100</xdr:rowOff>
    </xdr:to>
    <xdr:graphicFrame>
      <xdr:nvGraphicFramePr>
        <xdr:cNvPr id="1" name="Grafico 2"/>
        <xdr:cNvGraphicFramePr/>
      </xdr:nvGraphicFramePr>
      <xdr:xfrm>
        <a:off x="2914650" y="171450"/>
        <a:ext cx="55435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4" width="9.140625" style="1" customWidth="1"/>
    <col min="5" max="6" width="12.00390625" style="1" bestFit="1" customWidth="1"/>
    <col min="7" max="7" width="12.8515625" style="1" bestFit="1" customWidth="1"/>
    <col min="8" max="8" width="16.140625" style="1" bestFit="1" customWidth="1"/>
    <col min="9" max="16384" width="9.140625" style="1" customWidth="1"/>
  </cols>
  <sheetData>
    <row r="1" spans="1:2" ht="12.75">
      <c r="A1" s="17" t="s">
        <v>6</v>
      </c>
      <c r="B1" s="17"/>
    </row>
    <row r="2" spans="1:8" ht="12.75">
      <c r="A2" s="3" t="s">
        <v>3</v>
      </c>
      <c r="B2" s="2" t="s">
        <v>7</v>
      </c>
      <c r="E2" s="9" t="s">
        <v>10</v>
      </c>
      <c r="F2" s="9" t="s">
        <v>11</v>
      </c>
      <c r="G2" s="6" t="s">
        <v>12</v>
      </c>
      <c r="H2" s="6" t="s">
        <v>9</v>
      </c>
    </row>
    <row r="3" spans="5:8" ht="12.75">
      <c r="E3" s="11">
        <f>5/60</f>
        <v>0.08333333333333333</v>
      </c>
      <c r="F3" s="10">
        <f>E3*60</f>
        <v>5</v>
      </c>
      <c r="G3" s="12">
        <f aca="true" t="shared" si="0" ref="G3:G8">$B$5*E3^$B$6</f>
        <v>19.049764244698927</v>
      </c>
      <c r="H3" s="12">
        <f>G3/E3</f>
        <v>228.59717093638713</v>
      </c>
    </row>
    <row r="4" spans="2:8" ht="12.75">
      <c r="B4" s="4" t="s">
        <v>8</v>
      </c>
      <c r="C4" s="4" t="s">
        <v>2</v>
      </c>
      <c r="E4" s="11">
        <f>10/60</f>
        <v>0.16666666666666666</v>
      </c>
      <c r="F4" s="10">
        <f>E4*60</f>
        <v>10</v>
      </c>
      <c r="G4" s="12">
        <f t="shared" si="0"/>
        <v>25.153743824651325</v>
      </c>
      <c r="H4" s="12">
        <f aca="true" t="shared" si="1" ref="H4:H11">G4/E4</f>
        <v>150.92246294790797</v>
      </c>
    </row>
    <row r="5" spans="1:8" ht="12.75">
      <c r="A5" s="7" t="s">
        <v>0</v>
      </c>
      <c r="B5" s="5">
        <v>51.599</v>
      </c>
      <c r="C5" s="5">
        <v>51.599</v>
      </c>
      <c r="E5" s="11">
        <f>15/60</f>
        <v>0.25</v>
      </c>
      <c r="F5" s="10">
        <f aca="true" t="shared" si="2" ref="F5:F11">E5*60</f>
        <v>15</v>
      </c>
      <c r="G5" s="12">
        <f t="shared" si="0"/>
        <v>29.59478767152295</v>
      </c>
      <c r="H5" s="12">
        <f t="shared" si="1"/>
        <v>118.3791506860918</v>
      </c>
    </row>
    <row r="6" spans="1:8" ht="12.75">
      <c r="A6" s="8" t="s">
        <v>1</v>
      </c>
      <c r="B6" s="13">
        <v>0.401</v>
      </c>
      <c r="C6" s="13">
        <v>0.182</v>
      </c>
      <c r="E6" s="11">
        <f>20/60</f>
        <v>0.3333333333333333</v>
      </c>
      <c r="F6" s="10">
        <f t="shared" si="2"/>
        <v>20</v>
      </c>
      <c r="G6" s="12">
        <f t="shared" si="0"/>
        <v>33.213577883109615</v>
      </c>
      <c r="H6" s="12">
        <f t="shared" si="1"/>
        <v>99.64073364932885</v>
      </c>
    </row>
    <row r="7" spans="5:8" ht="12.75">
      <c r="E7" s="11">
        <f>30/60</f>
        <v>0.5</v>
      </c>
      <c r="F7" s="10">
        <f t="shared" si="2"/>
        <v>30</v>
      </c>
      <c r="G7" s="12">
        <f t="shared" si="0"/>
        <v>39.077633616468034</v>
      </c>
      <c r="H7" s="12">
        <f t="shared" si="1"/>
        <v>78.15526723293607</v>
      </c>
    </row>
    <row r="8" spans="5:8" ht="12.75">
      <c r="E8" s="11">
        <f>45/60</f>
        <v>0.75</v>
      </c>
      <c r="F8" s="10">
        <f t="shared" si="2"/>
        <v>45</v>
      </c>
      <c r="G8" s="12">
        <f t="shared" si="0"/>
        <v>45.977023446169646</v>
      </c>
      <c r="H8" s="12">
        <f t="shared" si="1"/>
        <v>61.302697928226195</v>
      </c>
    </row>
    <row r="9" spans="5:8" ht="12.75">
      <c r="E9" s="11">
        <v>1</v>
      </c>
      <c r="F9" s="10">
        <f t="shared" si="2"/>
        <v>60</v>
      </c>
      <c r="G9" s="12">
        <f>$C$5*E9^$C$6</f>
        <v>51.599</v>
      </c>
      <c r="H9" s="12">
        <f t="shared" si="1"/>
        <v>51.599</v>
      </c>
    </row>
    <row r="10" spans="5:8" ht="12.75">
      <c r="E10" s="11">
        <v>2</v>
      </c>
      <c r="F10" s="10">
        <f t="shared" si="2"/>
        <v>120</v>
      </c>
      <c r="G10" s="12">
        <f>$C$5*E10^$C$6</f>
        <v>58.53676856721029</v>
      </c>
      <c r="H10" s="12">
        <f t="shared" si="1"/>
        <v>29.268384283605144</v>
      </c>
    </row>
    <row r="11" spans="5:8" ht="12.75">
      <c r="E11" s="11">
        <v>4</v>
      </c>
      <c r="F11" s="10">
        <f t="shared" si="2"/>
        <v>240</v>
      </c>
      <c r="G11" s="12">
        <f>$C$5*E11^$C$6</f>
        <v>66.40735817149826</v>
      </c>
      <c r="H11" s="12">
        <f t="shared" si="1"/>
        <v>16.601839542874565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1"/>
  <sheetViews>
    <sheetView tabSelected="1" zoomScalePageLayoutView="0" workbookViewId="0" topLeftCell="A1">
      <selection activeCell="R11" sqref="R11"/>
    </sheetView>
  </sheetViews>
  <sheetFormatPr defaultColWidth="9.140625" defaultRowHeight="12.75"/>
  <cols>
    <col min="1" max="1" width="9.140625" style="14" customWidth="1"/>
    <col min="2" max="2" width="16.140625" style="14" bestFit="1" customWidth="1"/>
  </cols>
  <sheetData>
    <row r="1" spans="1:2" ht="12.75">
      <c r="A1" s="17" t="s">
        <v>6</v>
      </c>
      <c r="B1" s="17"/>
    </row>
    <row r="2" ht="12.75">
      <c r="B2" s="15" t="s">
        <v>13</v>
      </c>
    </row>
    <row r="3" spans="1:2" ht="12.75">
      <c r="A3" s="15" t="s">
        <v>4</v>
      </c>
      <c r="B3" s="15" t="s">
        <v>5</v>
      </c>
    </row>
    <row r="4" spans="1:2" ht="12.75">
      <c r="A4" s="16">
        <v>0</v>
      </c>
      <c r="B4" s="14">
        <v>3.121104</v>
      </c>
    </row>
    <row r="5" spans="1:2" ht="12.75">
      <c r="A5" s="16">
        <v>0.003472222222222222</v>
      </c>
      <c r="B5" s="14">
        <v>3.351188</v>
      </c>
    </row>
    <row r="6" spans="1:2" ht="12.75">
      <c r="A6" s="16">
        <v>0.006944444444444444</v>
      </c>
      <c r="B6" s="14">
        <v>3.622741</v>
      </c>
    </row>
    <row r="7" spans="1:2" ht="12.75">
      <c r="A7" s="16">
        <v>0.0104166666666667</v>
      </c>
      <c r="B7" s="14">
        <v>3.948642</v>
      </c>
    </row>
    <row r="8" spans="1:2" ht="12.75">
      <c r="A8" s="16">
        <v>0.0138888888888889</v>
      </c>
      <c r="B8" s="14">
        <v>4.347863</v>
      </c>
    </row>
    <row r="9" spans="1:2" ht="12.75">
      <c r="A9" s="16">
        <v>0.0173611111111111</v>
      </c>
      <c r="B9" s="14">
        <v>4.849641</v>
      </c>
    </row>
    <row r="10" spans="1:2" ht="12.75">
      <c r="A10" s="16">
        <v>0.0208333333333333</v>
      </c>
      <c r="B10" s="14">
        <v>5.50166</v>
      </c>
    </row>
    <row r="11" spans="1:2" ht="12.75">
      <c r="A11" s="16">
        <v>0.0243055555555556</v>
      </c>
      <c r="B11" s="14">
        <v>6.387718</v>
      </c>
    </row>
    <row r="12" spans="1:2" ht="12.75">
      <c r="A12" s="16">
        <v>0.0277777777777778</v>
      </c>
      <c r="B12" s="14">
        <v>7.67102</v>
      </c>
    </row>
    <row r="13" spans="1:2" ht="12.75">
      <c r="A13" s="16">
        <v>0.03125</v>
      </c>
      <c r="B13" s="14">
        <v>16.84887</v>
      </c>
    </row>
    <row r="14" spans="1:2" ht="12.75">
      <c r="A14" s="16">
        <v>0.0347222222222222</v>
      </c>
      <c r="B14" s="14">
        <v>27.13595</v>
      </c>
    </row>
    <row r="15" spans="1:2" ht="12.75">
      <c r="A15" s="16">
        <v>0.0381944444444444</v>
      </c>
      <c r="B15" s="14">
        <v>42.19655</v>
      </c>
    </row>
    <row r="16" spans="1:2" ht="12.75">
      <c r="A16" s="16">
        <v>0.0416666666666667</v>
      </c>
      <c r="B16" s="14">
        <v>150.9254</v>
      </c>
    </row>
    <row r="17" spans="1:2" ht="12.75">
      <c r="A17" s="16">
        <v>0.0451388888888889</v>
      </c>
      <c r="B17" s="14">
        <v>150.9254</v>
      </c>
    </row>
    <row r="18" spans="1:2" ht="12.75">
      <c r="A18" s="16">
        <v>0.0486111111111111</v>
      </c>
      <c r="B18" s="14">
        <v>139.8468</v>
      </c>
    </row>
    <row r="19" spans="1:2" ht="12.75">
      <c r="A19" s="16">
        <v>0.0520833333333333</v>
      </c>
      <c r="B19" s="14">
        <v>23.09836</v>
      </c>
    </row>
    <row r="20" spans="1:2" ht="12.75">
      <c r="A20" s="16">
        <v>0.0555555555555556</v>
      </c>
      <c r="B20" s="14">
        <v>18.17204</v>
      </c>
    </row>
    <row r="21" spans="1:2" ht="12.75">
      <c r="A21" s="16">
        <v>0.0590277777777778</v>
      </c>
      <c r="B21" s="14">
        <v>15.10562</v>
      </c>
    </row>
    <row r="22" spans="1:2" ht="12.75">
      <c r="A22" s="16">
        <v>0.0625</v>
      </c>
      <c r="B22" s="14">
        <v>12.99528</v>
      </c>
    </row>
    <row r="23" spans="1:2" ht="12.75">
      <c r="A23" s="16">
        <v>0.0659722222222222</v>
      </c>
      <c r="B23" s="14">
        <v>11.44577</v>
      </c>
    </row>
    <row r="24" spans="1:2" ht="12.75">
      <c r="A24" s="16">
        <v>0.0694444444444444</v>
      </c>
      <c r="B24" s="14">
        <v>10.25522</v>
      </c>
    </row>
    <row r="25" spans="1:2" ht="12.75">
      <c r="A25" s="16">
        <v>0.0729166666666667</v>
      </c>
      <c r="B25" s="14">
        <v>9.309148</v>
      </c>
    </row>
    <row r="26" spans="1:2" ht="12.75">
      <c r="A26" s="16">
        <v>0.0763888888888889</v>
      </c>
      <c r="B26" s="14">
        <v>8.537569</v>
      </c>
    </row>
    <row r="27" spans="1:2" ht="12.75">
      <c r="A27" s="16">
        <v>0.0798611111111111</v>
      </c>
      <c r="B27" s="14">
        <v>7.895152</v>
      </c>
    </row>
    <row r="28" spans="1:2" ht="12.75">
      <c r="A28" s="16">
        <v>0.0833333333333333</v>
      </c>
      <c r="B28" s="14">
        <v>7.351188</v>
      </c>
    </row>
    <row r="29" spans="1:2" ht="12.75">
      <c r="A29" s="16">
        <v>0.0868055555555556</v>
      </c>
      <c r="B29" s="14">
        <v>6.884094</v>
      </c>
    </row>
    <row r="30" spans="1:2" ht="12.75">
      <c r="A30" s="16">
        <v>0.0902777777777778</v>
      </c>
      <c r="B30" s="14">
        <v>6.478238</v>
      </c>
    </row>
    <row r="31" spans="1:2" ht="12.75">
      <c r="A31" s="16">
        <v>0.09375</v>
      </c>
      <c r="B31" s="14">
        <v>6.122008</v>
      </c>
    </row>
    <row r="32" spans="1:2" ht="12.75">
      <c r="A32" s="16">
        <v>0.0972222222222222</v>
      </c>
      <c r="B32" s="14">
        <v>5.806587</v>
      </c>
    </row>
    <row r="33" spans="1:2" ht="12.75">
      <c r="A33" s="16">
        <v>0.100694444444444</v>
      </c>
      <c r="B33" s="14">
        <v>5.525157</v>
      </c>
    </row>
    <row r="34" spans="1:2" ht="12.75">
      <c r="A34" s="16">
        <v>0.104166666666667</v>
      </c>
      <c r="B34" s="14">
        <v>5.272354</v>
      </c>
    </row>
    <row r="35" spans="1:2" ht="12.75">
      <c r="A35" s="16">
        <v>0.107638888888889</v>
      </c>
      <c r="B35" s="14">
        <v>5.043904</v>
      </c>
    </row>
    <row r="36" spans="1:2" ht="12.75">
      <c r="A36" s="16">
        <v>0.111111111111111</v>
      </c>
      <c r="B36" s="14">
        <v>4.836353</v>
      </c>
    </row>
    <row r="37" spans="1:2" ht="12.75">
      <c r="A37" s="16">
        <v>0.114583333333333</v>
      </c>
      <c r="B37" s="14">
        <v>4.646877</v>
      </c>
    </row>
    <row r="38" spans="1:2" ht="12.75">
      <c r="A38" s="16">
        <v>0.118055555555556</v>
      </c>
      <c r="B38" s="14">
        <v>4.473149</v>
      </c>
    </row>
    <row r="39" spans="1:2" ht="12.75">
      <c r="A39" s="16">
        <v>0.121527777777778</v>
      </c>
      <c r="B39" s="14">
        <v>4.313227</v>
      </c>
    </row>
    <row r="40" spans="1:2" ht="12.75">
      <c r="A40" s="16">
        <v>0.125</v>
      </c>
      <c r="B40" s="14">
        <v>4.165483</v>
      </c>
    </row>
    <row r="41" spans="1:2" ht="12.75">
      <c r="A41" s="16">
        <v>0.128472222222222</v>
      </c>
      <c r="B41" s="14">
        <v>4.028535</v>
      </c>
    </row>
    <row r="42" spans="1:2" ht="12.75">
      <c r="A42" s="16">
        <v>0.131944444444444</v>
      </c>
      <c r="B42" s="14">
        <v>3.901209</v>
      </c>
    </row>
    <row r="43" spans="1:2" ht="12.75">
      <c r="A43" s="16">
        <v>0.135416666666667</v>
      </c>
      <c r="B43" s="14">
        <v>3.782496</v>
      </c>
    </row>
    <row r="44" spans="1:2" ht="12.75">
      <c r="A44" s="16">
        <v>0.138888888888889</v>
      </c>
      <c r="B44" s="14">
        <v>3.671524</v>
      </c>
    </row>
    <row r="45" spans="1:2" ht="12.75">
      <c r="A45" s="16">
        <v>0.142361111111111</v>
      </c>
      <c r="B45" s="14">
        <v>3.567538</v>
      </c>
    </row>
    <row r="46" spans="1:2" ht="12.75">
      <c r="A46" s="16">
        <v>0.145833333333333</v>
      </c>
      <c r="B46" s="14">
        <v>3.469879</v>
      </c>
    </row>
    <row r="47" spans="1:2" ht="12.75">
      <c r="A47" s="16">
        <v>0.149305555555556</v>
      </c>
      <c r="B47" s="14">
        <v>3.37797</v>
      </c>
    </row>
    <row r="48" spans="1:2" ht="12.75">
      <c r="A48" s="16">
        <v>0.152777777777778</v>
      </c>
      <c r="B48" s="14">
        <v>3.291303</v>
      </c>
    </row>
    <row r="49" spans="1:2" ht="12.75">
      <c r="A49" s="16">
        <v>0.15625</v>
      </c>
      <c r="B49" s="14">
        <v>3.209427</v>
      </c>
    </row>
    <row r="50" spans="1:2" ht="12.75">
      <c r="A50" s="16">
        <v>0.159722222222222</v>
      </c>
      <c r="B50" s="14">
        <v>3.131945</v>
      </c>
    </row>
    <row r="51" spans="1:2" ht="12.75">
      <c r="A51" s="16">
        <v>0.163194444444444</v>
      </c>
      <c r="B51" s="14">
        <v>3.058501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 Wallingford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Costa</dc:creator>
  <cp:keywords/>
  <dc:description/>
  <cp:lastModifiedBy>Giulia Farina</cp:lastModifiedBy>
  <dcterms:created xsi:type="dcterms:W3CDTF">2007-07-03T07:12:03Z</dcterms:created>
  <dcterms:modified xsi:type="dcterms:W3CDTF">2020-07-06T13:46:45Z</dcterms:modified>
  <cp:category/>
  <cp:version/>
  <cp:contentType/>
  <cp:contentStatus/>
</cp:coreProperties>
</file>